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405" activeTab="2"/>
  </bookViews>
  <sheets>
    <sheet name="BANYA" sheetId="1" r:id="rId1"/>
    <sheet name="BANYA (2)" sheetId="2" r:id="rId2"/>
    <sheet name="BANYA (4)" sheetId="3" r:id="rId3"/>
    <sheet name="BANYA (3)" sheetId="4" r:id="rId4"/>
  </sheets>
  <definedNames>
    <definedName name="_xlnm.Print_Area" localSheetId="0">'BANYA'!$A$1:$G$89</definedName>
    <definedName name="_xlnm.Print_Area" localSheetId="1">'BANYA (2)'!$A$1:$G$25</definedName>
    <definedName name="_xlnm.Print_Area" localSheetId="3">'BANYA (3)'!$A$1:$G$26</definedName>
    <definedName name="_xlnm.Print_Area" localSheetId="2">'BANYA (4)'!$A$1:$G$25</definedName>
  </definedNames>
  <calcPr fullCalcOnLoad="1"/>
</workbook>
</file>

<file path=xl/sharedStrings.xml><?xml version="1.0" encoding="utf-8"?>
<sst xmlns="http://schemas.openxmlformats.org/spreadsheetml/2006/main" count="164" uniqueCount="75">
  <si>
    <t>Désignation</t>
  </si>
  <si>
    <t>REPUBLIQUE ALGERIENNE DEMOCRATIQUE ET POPULAIRE</t>
  </si>
  <si>
    <t>UNIVERSITE  IBN KHALDOUN- TIARET</t>
  </si>
  <si>
    <t>N°</t>
  </si>
  <si>
    <t>Observation</t>
  </si>
  <si>
    <t>Qte</t>
  </si>
  <si>
    <t>Montant</t>
  </si>
  <si>
    <t xml:space="preserve">Rabot electrique </t>
  </si>
  <si>
    <t>Pince multiprise</t>
  </si>
  <si>
    <t>Tenaille</t>
  </si>
  <si>
    <t>Pince universelle</t>
  </si>
  <si>
    <t>Soumission Outillages</t>
  </si>
  <si>
    <t>MINISTÈRE DE L’ENSEIGNEMENT SUPÉRIEUR ET DE LA RECHERCHE SCIENTIFIQUE</t>
  </si>
  <si>
    <t>Tiaret le:…………..</t>
  </si>
  <si>
    <t>SECRETARIAT GENERAL</t>
  </si>
  <si>
    <t>Equerre</t>
  </si>
  <si>
    <t>Masque à souder</t>
  </si>
  <si>
    <t>Brosse métallique</t>
  </si>
  <si>
    <t>Hache</t>
  </si>
  <si>
    <t>Sécateur PM</t>
  </si>
  <si>
    <t>SécateurGM</t>
  </si>
  <si>
    <t>Scie à métaux</t>
  </si>
  <si>
    <t>Massette d'1kg</t>
  </si>
  <si>
    <t>Marteau rivoir</t>
  </si>
  <si>
    <t>Marteau arrache clou</t>
  </si>
  <si>
    <t>Diamant coupe verre</t>
  </si>
  <si>
    <t>Marteau pour vitrier</t>
  </si>
  <si>
    <t>Jeu de clés à fourches du 6 au 34</t>
  </si>
  <si>
    <t>Testeur voltage volume</t>
  </si>
  <si>
    <t>Massitte de 5 kg</t>
  </si>
  <si>
    <t>Caisse à outille vide</t>
  </si>
  <si>
    <t>Chariot roulant (transpalette)</t>
  </si>
  <si>
    <t>Clé à griffe G.M.</t>
  </si>
  <si>
    <t>SERVICE DES MOYENS ET MAINTENANCE</t>
  </si>
  <si>
    <t xml:space="preserve">FACULTE DES SCIENCES ECONOMMIQUES, </t>
  </si>
  <si>
    <t>COMMERCIALES ET SCIENCES DE GESTIONS</t>
  </si>
  <si>
    <t>Prix U,(T,T,C)</t>
  </si>
  <si>
    <t>Total TTC 1</t>
  </si>
  <si>
    <t>Total TTC 2</t>
  </si>
  <si>
    <t>Visseuse electrique G M</t>
  </si>
  <si>
    <t xml:space="preserve">Jeu de rape a bois </t>
  </si>
  <si>
    <t>Griffe de ferraille  12/14</t>
  </si>
  <si>
    <t>Jeu de meche acier 6 - 8 - 10 - 12</t>
  </si>
  <si>
    <t>Serge de menuiserie  P,M</t>
  </si>
  <si>
    <t xml:space="preserve">Jeu de  tournevis americain </t>
  </si>
  <si>
    <t xml:space="preserve">Jeu de 8 tournevis plat  </t>
  </si>
  <si>
    <t>N°= ………./ S.D.M.G.2013</t>
  </si>
  <si>
    <t xml:space="preserve">Délai de livraison : </t>
  </si>
  <si>
    <t>Validité de l'offre au :</t>
  </si>
  <si>
    <t xml:space="preserve">N, B  tous les articles doivent etre en bonne qualiité et du premier choix </t>
  </si>
  <si>
    <t>Jeu de meche buton 6- 8 -10 -12</t>
  </si>
  <si>
    <t>Tournevis testeur</t>
  </si>
  <si>
    <t xml:space="preserve">Meule Eléctrique 650 W </t>
  </si>
  <si>
    <t>Meule Eléctrique PM</t>
  </si>
  <si>
    <t xml:space="preserve">Meule éléctrique fixe </t>
  </si>
  <si>
    <t>Ruban 05 mètres</t>
  </si>
  <si>
    <t>Lame de Scie métaux</t>
  </si>
  <si>
    <t>lame de Scie sauteuse à bois</t>
  </si>
  <si>
    <t>Scies bois</t>
  </si>
  <si>
    <t>Tendeuse Essence GM</t>
  </si>
  <si>
    <t>Souffleur de poussieur</t>
  </si>
  <si>
    <t>Jeu de ciseaux menuiserie N:8/10/12/14/16</t>
  </si>
  <si>
    <t>TOTAL</t>
  </si>
  <si>
    <t>Escabot de 6 manches</t>
  </si>
  <si>
    <t>Tendeuse éléctrique 1600 W BLAK DECKER</t>
  </si>
  <si>
    <t>Perçeuse electrique 800W</t>
  </si>
  <si>
    <t>Pulvérisateur Motorisé de produit chimique CAP 120 litre</t>
  </si>
  <si>
    <t>Perforateur crown 18000 W</t>
  </si>
  <si>
    <t>Pompe hydrolique manuelle</t>
  </si>
  <si>
    <t>TOTAL (HT)</t>
  </si>
  <si>
    <t>TVA (17%)</t>
  </si>
  <si>
    <t>TOTAL TTC</t>
  </si>
  <si>
    <t>Perforateur crawn 18000 W</t>
  </si>
  <si>
    <t>soufleur poussiere</t>
  </si>
  <si>
    <t>FACULTE DE DROIT ET SCIENCES POLITIQUES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</si>
</sst>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&quot;Vrai&quot;;&quot;Vrai&quot;;&quot;Faux&quot;"/>
    <numFmt numFmtId="173" formatCode="&quot;Actif&quot;;&quot;Actif&quot;;&quot;Inactif&quot;"/>
    <numFmt numFmtId="174" formatCode="0.00;[Red]0.00"/>
    <numFmt numFmtId="175" formatCode="0.0"/>
    <numFmt numFmtId="176" formatCode="0.000"/>
    <numFmt numFmtId="177" formatCode="#,##0.00\ _€"/>
    <numFmt numFmtId="178" formatCode="#,##0.00\ _€;[Red]#,##0.00\ _€"/>
    <numFmt numFmtId="179" formatCode="0#"/>
    <numFmt numFmtId="180" formatCode="#,##0.00_-"/>
    <numFmt numFmtId="181" formatCode="[$-40C]d\ mmmm\ yyyy;@"/>
    <numFmt numFmtId="182" formatCode="dd/mm/yy;@"/>
    <numFmt numFmtId="183" formatCode="0#,##0"/>
    <numFmt numFmtId="184" formatCode="0#.00"/>
    <numFmt numFmtId="185" formatCode="#,##0.000_-"/>
    <numFmt numFmtId="186" formatCode="#,##0.0000_-"/>
    <numFmt numFmtId="187" formatCode="#,##0.0_-"/>
    <numFmt numFmtId="188" formatCode="#,##0_-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0" fillId="24" borderId="3" applyNumberFormat="0" applyFont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177" fontId="11" fillId="0" borderId="10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2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77" fontId="1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177" fontId="1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distributed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177" fontId="16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177" fontId="16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distributed" wrapText="1"/>
    </xf>
    <xf numFmtId="177" fontId="1" fillId="0" borderId="12" xfId="0" applyNumberFormat="1" applyFont="1" applyFill="1" applyBorder="1" applyAlignment="1">
      <alignment vertical="top" wrapText="1"/>
    </xf>
    <xf numFmtId="177" fontId="1" fillId="0" borderId="12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77" fontId="1" fillId="0" borderId="15" xfId="0" applyNumberFormat="1" applyFont="1" applyBorder="1" applyAlignment="1">
      <alignment horizontal="right" vertical="center" wrapText="1"/>
    </xf>
    <xf numFmtId="177" fontId="1" fillId="0" borderId="13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7" fontId="11" fillId="0" borderId="14" xfId="0" applyNumberFormat="1" applyFont="1" applyBorder="1" applyAlignment="1">
      <alignment horizontal="center" vertical="top" wrapText="1"/>
    </xf>
    <xf numFmtId="177" fontId="11" fillId="0" borderId="12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6" fillId="0" borderId="10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Monétaire 3" xfId="52"/>
    <cellStyle name="Neutre" xfId="53"/>
    <cellStyle name="Normal 2" xfId="54"/>
    <cellStyle name="Normal 3" xfId="55"/>
    <cellStyle name="Normal 4" xfId="56"/>
    <cellStyle name="Normal 5" xfId="57"/>
    <cellStyle name="Normal 6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1143000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3</xdr:row>
      <xdr:rowOff>152400</xdr:rowOff>
    </xdr:from>
    <xdr:to>
      <xdr:col>6</xdr:col>
      <xdr:colOff>1076325</xdr:colOff>
      <xdr:row>6</xdr:row>
      <xdr:rowOff>219075</xdr:rowOff>
    </xdr:to>
    <xdr:pic>
      <xdr:nvPicPr>
        <xdr:cNvPr id="2" name="Image 2" descr="logo uni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847725"/>
          <a:ext cx="1238250" cy="7429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1485900</xdr:colOff>
      <xdr:row>49</xdr:row>
      <xdr:rowOff>152400</xdr:rowOff>
    </xdr:from>
    <xdr:to>
      <xdr:col>6</xdr:col>
      <xdr:colOff>1076325</xdr:colOff>
      <xdr:row>52</xdr:row>
      <xdr:rowOff>219075</xdr:rowOff>
    </xdr:to>
    <xdr:pic>
      <xdr:nvPicPr>
        <xdr:cNvPr id="3" name="Image 2" descr="logo uni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1058525"/>
          <a:ext cx="1209675" cy="7429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1143000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1485900</xdr:colOff>
      <xdr:row>3</xdr:row>
      <xdr:rowOff>152400</xdr:rowOff>
    </xdr:from>
    <xdr:to>
      <xdr:col>6</xdr:col>
      <xdr:colOff>1076325</xdr:colOff>
      <xdr:row>5</xdr:row>
      <xdr:rowOff>219075</xdr:rowOff>
    </xdr:to>
    <xdr:pic>
      <xdr:nvPicPr>
        <xdr:cNvPr id="2" name="Image 2" descr="logo uni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47725"/>
          <a:ext cx="1209675" cy="514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1143000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1485900</xdr:colOff>
      <xdr:row>3</xdr:row>
      <xdr:rowOff>152400</xdr:rowOff>
    </xdr:from>
    <xdr:to>
      <xdr:col>6</xdr:col>
      <xdr:colOff>1076325</xdr:colOff>
      <xdr:row>5</xdr:row>
      <xdr:rowOff>219075</xdr:rowOff>
    </xdr:to>
    <xdr:pic>
      <xdr:nvPicPr>
        <xdr:cNvPr id="2" name="Image 2" descr="logo uni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47725"/>
          <a:ext cx="1209675" cy="514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1143000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1485900</xdr:colOff>
      <xdr:row>3</xdr:row>
      <xdr:rowOff>152400</xdr:rowOff>
    </xdr:from>
    <xdr:to>
      <xdr:col>6</xdr:col>
      <xdr:colOff>1076325</xdr:colOff>
      <xdr:row>6</xdr:row>
      <xdr:rowOff>219075</xdr:rowOff>
    </xdr:to>
    <xdr:pic>
      <xdr:nvPicPr>
        <xdr:cNvPr id="2" name="Image 2" descr="logo uni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47725"/>
          <a:ext cx="1209675" cy="7429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G89"/>
  <sheetViews>
    <sheetView view="pageBreakPreview" zoomScaleSheetLayoutView="100" workbookViewId="0" topLeftCell="A54">
      <selection activeCell="C60" sqref="C60"/>
    </sheetView>
  </sheetViews>
  <sheetFormatPr defaultColWidth="11.421875" defaultRowHeight="12.75"/>
  <cols>
    <col min="1" max="1" width="1.57421875" style="0" customWidth="1"/>
    <col min="2" max="2" width="4.140625" style="0" customWidth="1"/>
    <col min="3" max="3" width="34.8515625" style="0" customWidth="1"/>
    <col min="4" max="4" width="7.00390625" style="0" customWidth="1"/>
    <col min="5" max="5" width="19.8515625" style="0" customWidth="1"/>
    <col min="6" max="6" width="24.28125" style="0" customWidth="1"/>
    <col min="7" max="7" width="21.140625" style="0" customWidth="1"/>
  </cols>
  <sheetData>
    <row r="1" spans="2:7" ht="18.75">
      <c r="B1" s="44" t="s">
        <v>1</v>
      </c>
      <c r="C1" s="44"/>
      <c r="D1" s="44"/>
      <c r="E1" s="44"/>
      <c r="F1" s="44"/>
      <c r="G1" s="44"/>
    </row>
    <row r="2" spans="2:7" ht="18" customHeight="1">
      <c r="B2" s="46" t="s">
        <v>12</v>
      </c>
      <c r="C2" s="46"/>
      <c r="D2" s="46"/>
      <c r="E2" s="46"/>
      <c r="F2" s="46"/>
      <c r="G2" s="46"/>
    </row>
    <row r="3" spans="2:7" ht="18" customHeight="1">
      <c r="B3" s="46" t="s">
        <v>2</v>
      </c>
      <c r="C3" s="46"/>
      <c r="D3" s="46"/>
      <c r="E3" s="46"/>
      <c r="F3" s="46"/>
      <c r="G3" s="46"/>
    </row>
    <row r="4" spans="2:7" ht="18" customHeight="1">
      <c r="B4" s="47" t="s">
        <v>34</v>
      </c>
      <c r="C4" s="47"/>
      <c r="D4" s="47"/>
      <c r="E4" s="47"/>
      <c r="F4" s="47"/>
      <c r="G4" s="47"/>
    </row>
    <row r="5" spans="2:7" ht="18" customHeight="1">
      <c r="B5" s="1" t="s">
        <v>35</v>
      </c>
      <c r="C5" s="1"/>
      <c r="D5" s="1"/>
      <c r="E5" s="1"/>
      <c r="F5" s="1"/>
      <c r="G5" s="1"/>
    </row>
    <row r="6" spans="2:7" ht="17.25" customHeight="1">
      <c r="B6" s="1" t="s">
        <v>14</v>
      </c>
      <c r="C6" s="7"/>
      <c r="D6" s="7"/>
      <c r="E6" s="4"/>
      <c r="F6" s="4"/>
      <c r="G6" s="4"/>
    </row>
    <row r="7" spans="2:7" ht="18">
      <c r="B7" s="47" t="s">
        <v>33</v>
      </c>
      <c r="C7" s="47"/>
      <c r="D7" s="47"/>
      <c r="E7" s="47"/>
      <c r="F7" s="4"/>
      <c r="G7" s="4"/>
    </row>
    <row r="8" spans="2:7" ht="18">
      <c r="B8" s="47" t="s">
        <v>46</v>
      </c>
      <c r="C8" s="47"/>
      <c r="D8" s="7"/>
      <c r="E8" s="4"/>
      <c r="F8" s="4"/>
      <c r="G8" s="4"/>
    </row>
    <row r="9" ht="9" customHeight="1">
      <c r="B9" s="1"/>
    </row>
    <row r="10" spans="2:7" ht="20.25">
      <c r="B10" s="45" t="s">
        <v>11</v>
      </c>
      <c r="C10" s="45"/>
      <c r="D10" s="45"/>
      <c r="E10" s="45"/>
      <c r="F10" s="45"/>
      <c r="G10" s="45"/>
    </row>
    <row r="11" spans="6:7" ht="15.75">
      <c r="F11" s="19"/>
      <c r="G11" s="20" t="s">
        <v>13</v>
      </c>
    </row>
    <row r="12" spans="2:7" ht="19.5" customHeight="1">
      <c r="B12" s="21" t="s">
        <v>3</v>
      </c>
      <c r="C12" s="22" t="s">
        <v>0</v>
      </c>
      <c r="D12" s="21" t="s">
        <v>5</v>
      </c>
      <c r="E12" s="21" t="s">
        <v>36</v>
      </c>
      <c r="F12" s="21" t="s">
        <v>6</v>
      </c>
      <c r="G12" s="21" t="s">
        <v>4</v>
      </c>
    </row>
    <row r="13" spans="2:7" ht="18" customHeight="1">
      <c r="B13" s="8">
        <v>1</v>
      </c>
      <c r="C13" s="2" t="s">
        <v>17</v>
      </c>
      <c r="D13" s="6">
        <v>1</v>
      </c>
      <c r="E13" s="11">
        <v>175</v>
      </c>
      <c r="F13" s="11">
        <f>D13*E13</f>
        <v>175</v>
      </c>
      <c r="G13" s="3"/>
    </row>
    <row r="14" spans="2:7" ht="18" customHeight="1">
      <c r="B14" s="8">
        <v>2</v>
      </c>
      <c r="C14" s="2" t="s">
        <v>30</v>
      </c>
      <c r="D14" s="6">
        <v>1</v>
      </c>
      <c r="E14" s="11">
        <v>3600</v>
      </c>
      <c r="F14" s="11">
        <f aca="true" t="shared" si="0" ref="F14:F38">D14*E14</f>
        <v>3600</v>
      </c>
      <c r="G14" s="3"/>
    </row>
    <row r="15" spans="2:7" ht="18" customHeight="1">
      <c r="B15" s="8">
        <v>3</v>
      </c>
      <c r="C15" s="2" t="s">
        <v>31</v>
      </c>
      <c r="D15" s="6">
        <v>1</v>
      </c>
      <c r="E15" s="11">
        <v>20000</v>
      </c>
      <c r="F15" s="11">
        <f t="shared" si="0"/>
        <v>20000</v>
      </c>
      <c r="G15" s="3"/>
    </row>
    <row r="16" spans="2:7" ht="18" customHeight="1">
      <c r="B16" s="8">
        <v>4</v>
      </c>
      <c r="C16" s="2" t="s">
        <v>32</v>
      </c>
      <c r="D16" s="6">
        <v>1</v>
      </c>
      <c r="E16" s="11">
        <v>950</v>
      </c>
      <c r="F16" s="11">
        <f t="shared" si="0"/>
        <v>950</v>
      </c>
      <c r="G16" s="3"/>
    </row>
    <row r="17" spans="2:7" ht="18" customHeight="1">
      <c r="B17" s="8">
        <v>5</v>
      </c>
      <c r="C17" s="2" t="s">
        <v>25</v>
      </c>
      <c r="D17" s="6">
        <v>1</v>
      </c>
      <c r="E17" s="11">
        <v>700</v>
      </c>
      <c r="F17" s="11">
        <f t="shared" si="0"/>
        <v>700</v>
      </c>
      <c r="G17" s="3"/>
    </row>
    <row r="18" spans="2:7" ht="18" customHeight="1">
      <c r="B18" s="8">
        <v>6</v>
      </c>
      <c r="C18" s="2" t="s">
        <v>15</v>
      </c>
      <c r="D18" s="6">
        <v>1</v>
      </c>
      <c r="E18" s="11">
        <v>850</v>
      </c>
      <c r="F18" s="11">
        <f t="shared" si="0"/>
        <v>850</v>
      </c>
      <c r="G18" s="3"/>
    </row>
    <row r="19" spans="2:7" ht="18" customHeight="1">
      <c r="B19" s="8">
        <v>7</v>
      </c>
      <c r="C19" s="2" t="s">
        <v>41</v>
      </c>
      <c r="D19" s="6">
        <v>1</v>
      </c>
      <c r="E19" s="11">
        <v>1000</v>
      </c>
      <c r="F19" s="11">
        <f t="shared" si="0"/>
        <v>1000</v>
      </c>
      <c r="G19" s="3"/>
    </row>
    <row r="20" spans="2:7" ht="18" customHeight="1">
      <c r="B20" s="8">
        <v>8</v>
      </c>
      <c r="C20" s="2" t="s">
        <v>18</v>
      </c>
      <c r="D20" s="6">
        <v>1</v>
      </c>
      <c r="E20" s="11">
        <v>370</v>
      </c>
      <c r="F20" s="11">
        <f t="shared" si="0"/>
        <v>370</v>
      </c>
      <c r="G20" s="3"/>
    </row>
    <row r="21" spans="2:7" ht="18" customHeight="1">
      <c r="B21" s="8">
        <v>9</v>
      </c>
      <c r="C21" s="2" t="s">
        <v>44</v>
      </c>
      <c r="D21" s="6">
        <v>1</v>
      </c>
      <c r="E21" s="11">
        <v>2100</v>
      </c>
      <c r="F21" s="11">
        <f t="shared" si="0"/>
        <v>2100</v>
      </c>
      <c r="G21" s="3"/>
    </row>
    <row r="22" spans="2:7" ht="18" customHeight="1">
      <c r="B22" s="8">
        <v>10</v>
      </c>
      <c r="C22" s="2" t="s">
        <v>45</v>
      </c>
      <c r="D22" s="6">
        <v>1</v>
      </c>
      <c r="E22" s="11">
        <v>2100</v>
      </c>
      <c r="F22" s="11">
        <f t="shared" si="0"/>
        <v>2100</v>
      </c>
      <c r="G22" s="3"/>
    </row>
    <row r="23" spans="2:7" ht="18" customHeight="1">
      <c r="B23" s="8">
        <v>11</v>
      </c>
      <c r="C23" s="2" t="s">
        <v>61</v>
      </c>
      <c r="D23" s="6">
        <v>1</v>
      </c>
      <c r="E23" s="11">
        <v>3500</v>
      </c>
      <c r="F23" s="11">
        <f t="shared" si="0"/>
        <v>3500</v>
      </c>
      <c r="G23" s="3"/>
    </row>
    <row r="24" spans="2:7" ht="18" customHeight="1">
      <c r="B24" s="8">
        <v>12</v>
      </c>
      <c r="C24" s="2" t="s">
        <v>27</v>
      </c>
      <c r="D24" s="6">
        <v>1</v>
      </c>
      <c r="E24" s="11">
        <v>9900</v>
      </c>
      <c r="F24" s="11">
        <f t="shared" si="0"/>
        <v>9900</v>
      </c>
      <c r="G24" s="3"/>
    </row>
    <row r="25" spans="2:7" ht="18" customHeight="1">
      <c r="B25" s="8">
        <v>13</v>
      </c>
      <c r="C25" s="2" t="s">
        <v>42</v>
      </c>
      <c r="D25" s="6">
        <v>1</v>
      </c>
      <c r="E25" s="11">
        <v>750</v>
      </c>
      <c r="F25" s="11">
        <f t="shared" si="0"/>
        <v>750</v>
      </c>
      <c r="G25" s="3"/>
    </row>
    <row r="26" spans="2:7" ht="18" customHeight="1">
      <c r="B26" s="8">
        <v>14</v>
      </c>
      <c r="C26" s="2" t="s">
        <v>50</v>
      </c>
      <c r="D26" s="6">
        <v>1</v>
      </c>
      <c r="E26" s="11">
        <v>950</v>
      </c>
      <c r="F26" s="11">
        <f t="shared" si="0"/>
        <v>950</v>
      </c>
      <c r="G26" s="3"/>
    </row>
    <row r="27" spans="2:7" ht="18" customHeight="1">
      <c r="B27" s="8">
        <v>15</v>
      </c>
      <c r="C27" s="2" t="s">
        <v>40</v>
      </c>
      <c r="D27" s="6">
        <v>1</v>
      </c>
      <c r="E27" s="11">
        <v>680</v>
      </c>
      <c r="F27" s="11">
        <f t="shared" si="0"/>
        <v>680</v>
      </c>
      <c r="G27" s="3"/>
    </row>
    <row r="28" spans="2:7" ht="18" customHeight="1">
      <c r="B28" s="8">
        <v>16</v>
      </c>
      <c r="C28" s="2" t="s">
        <v>56</v>
      </c>
      <c r="D28" s="6">
        <v>1</v>
      </c>
      <c r="E28" s="11">
        <v>25</v>
      </c>
      <c r="F28" s="11">
        <f t="shared" si="0"/>
        <v>25</v>
      </c>
      <c r="G28" s="3"/>
    </row>
    <row r="29" spans="2:7" ht="18" customHeight="1">
      <c r="B29" s="8">
        <v>17</v>
      </c>
      <c r="C29" s="2" t="s">
        <v>57</v>
      </c>
      <c r="D29" s="6">
        <v>1</v>
      </c>
      <c r="E29" s="11">
        <v>50</v>
      </c>
      <c r="F29" s="11">
        <f t="shared" si="0"/>
        <v>50</v>
      </c>
      <c r="G29" s="3"/>
    </row>
    <row r="30" spans="2:7" ht="18" customHeight="1">
      <c r="B30" s="8">
        <v>18</v>
      </c>
      <c r="C30" s="2" t="s">
        <v>24</v>
      </c>
      <c r="D30" s="6">
        <v>1</v>
      </c>
      <c r="E30" s="11">
        <v>750</v>
      </c>
      <c r="F30" s="11">
        <f t="shared" si="0"/>
        <v>750</v>
      </c>
      <c r="G30" s="3"/>
    </row>
    <row r="31" spans="2:7" ht="18" customHeight="1">
      <c r="B31" s="8">
        <v>20</v>
      </c>
      <c r="C31" s="2" t="s">
        <v>26</v>
      </c>
      <c r="D31" s="6">
        <v>1</v>
      </c>
      <c r="E31" s="11">
        <v>250</v>
      </c>
      <c r="F31" s="11">
        <f t="shared" si="0"/>
        <v>250</v>
      </c>
      <c r="G31" s="3"/>
    </row>
    <row r="32" spans="2:7" ht="18" customHeight="1">
      <c r="B32" s="8">
        <v>21</v>
      </c>
      <c r="C32" s="2" t="s">
        <v>23</v>
      </c>
      <c r="D32" s="6">
        <v>1</v>
      </c>
      <c r="E32" s="11">
        <v>450</v>
      </c>
      <c r="F32" s="11">
        <f t="shared" si="0"/>
        <v>450</v>
      </c>
      <c r="G32" s="3"/>
    </row>
    <row r="33" spans="2:7" ht="18" customHeight="1">
      <c r="B33" s="8">
        <v>22</v>
      </c>
      <c r="C33" s="2" t="s">
        <v>16</v>
      </c>
      <c r="D33" s="6">
        <v>1</v>
      </c>
      <c r="E33" s="11">
        <v>850</v>
      </c>
      <c r="F33" s="11">
        <f t="shared" si="0"/>
        <v>850</v>
      </c>
      <c r="G33" s="3"/>
    </row>
    <row r="34" spans="2:7" ht="18" customHeight="1">
      <c r="B34" s="8">
        <v>23</v>
      </c>
      <c r="C34" s="2" t="s">
        <v>22</v>
      </c>
      <c r="D34" s="6">
        <v>1</v>
      </c>
      <c r="E34" s="11">
        <v>850</v>
      </c>
      <c r="F34" s="11">
        <f t="shared" si="0"/>
        <v>850</v>
      </c>
      <c r="G34" s="3"/>
    </row>
    <row r="35" spans="2:7" ht="18" customHeight="1">
      <c r="B35" s="8">
        <v>24</v>
      </c>
      <c r="C35" s="2" t="s">
        <v>29</v>
      </c>
      <c r="D35" s="6">
        <v>1</v>
      </c>
      <c r="E35" s="11">
        <v>1650</v>
      </c>
      <c r="F35" s="11">
        <f t="shared" si="0"/>
        <v>1650</v>
      </c>
      <c r="G35" s="3"/>
    </row>
    <row r="36" spans="2:7" ht="18" customHeight="1">
      <c r="B36" s="8">
        <v>25</v>
      </c>
      <c r="C36" s="2" t="s">
        <v>52</v>
      </c>
      <c r="D36" s="6">
        <v>1</v>
      </c>
      <c r="E36" s="11">
        <v>17000</v>
      </c>
      <c r="F36" s="11">
        <f t="shared" si="0"/>
        <v>17000</v>
      </c>
      <c r="G36" s="3"/>
    </row>
    <row r="37" spans="2:7" ht="18" customHeight="1">
      <c r="B37" s="8">
        <v>26</v>
      </c>
      <c r="C37" s="2" t="s">
        <v>54</v>
      </c>
      <c r="D37" s="6">
        <v>1</v>
      </c>
      <c r="E37" s="11">
        <v>3500</v>
      </c>
      <c r="F37" s="11">
        <f t="shared" si="0"/>
        <v>3500</v>
      </c>
      <c r="G37" s="3"/>
    </row>
    <row r="38" spans="2:7" ht="18" customHeight="1">
      <c r="B38" s="8">
        <v>27</v>
      </c>
      <c r="C38" s="2" t="s">
        <v>53</v>
      </c>
      <c r="D38" s="6">
        <v>1</v>
      </c>
      <c r="E38" s="11">
        <v>4300</v>
      </c>
      <c r="F38" s="11">
        <f t="shared" si="0"/>
        <v>4300</v>
      </c>
      <c r="G38" s="3"/>
    </row>
    <row r="39" spans="2:7" ht="18" customHeight="1">
      <c r="B39" s="41" t="s">
        <v>37</v>
      </c>
      <c r="C39" s="42"/>
      <c r="D39" s="42"/>
      <c r="E39" s="43"/>
      <c r="F39" s="10">
        <f>SUM(F13:F38)</f>
        <v>77300</v>
      </c>
      <c r="G39" s="3"/>
    </row>
    <row r="40" spans="2:7" ht="15.75">
      <c r="B40" s="5"/>
      <c r="C40" s="15" t="s">
        <v>47</v>
      </c>
      <c r="D40" s="13"/>
      <c r="E40" s="13"/>
      <c r="F40" s="14"/>
      <c r="G40" s="5"/>
    </row>
    <row r="41" spans="3:7" ht="15.75">
      <c r="C41" s="15" t="s">
        <v>48</v>
      </c>
      <c r="D41" s="13"/>
      <c r="E41" s="13"/>
      <c r="F41" s="14"/>
      <c r="G41" s="5"/>
    </row>
    <row r="42" spans="3:7" ht="15.75">
      <c r="C42" s="48" t="s">
        <v>49</v>
      </c>
      <c r="D42" s="48"/>
      <c r="E42" s="48"/>
      <c r="F42" s="48"/>
      <c r="G42" s="48"/>
    </row>
    <row r="44" ht="16.5" customHeight="1"/>
    <row r="45" ht="16.5" customHeight="1"/>
    <row r="46" ht="16.5" customHeight="1"/>
    <row r="47" spans="2:7" ht="18.75">
      <c r="B47" s="44" t="s">
        <v>1</v>
      </c>
      <c r="C47" s="44"/>
      <c r="D47" s="44"/>
      <c r="E47" s="44"/>
      <c r="F47" s="44"/>
      <c r="G47" s="44"/>
    </row>
    <row r="48" spans="2:7" ht="18" customHeight="1">
      <c r="B48" s="46" t="s">
        <v>12</v>
      </c>
      <c r="C48" s="46"/>
      <c r="D48" s="46"/>
      <c r="E48" s="46"/>
      <c r="F48" s="46"/>
      <c r="G48" s="46"/>
    </row>
    <row r="49" spans="2:7" ht="18" customHeight="1">
      <c r="B49" s="46" t="s">
        <v>2</v>
      </c>
      <c r="C49" s="46"/>
      <c r="D49" s="46"/>
      <c r="E49" s="46"/>
      <c r="F49" s="46"/>
      <c r="G49" s="46"/>
    </row>
    <row r="50" spans="2:7" ht="18" customHeight="1">
      <c r="B50" s="47" t="s">
        <v>34</v>
      </c>
      <c r="C50" s="47"/>
      <c r="D50" s="47"/>
      <c r="E50" s="47"/>
      <c r="F50" s="47"/>
      <c r="G50" s="47"/>
    </row>
    <row r="51" spans="2:7" ht="18" customHeight="1">
      <c r="B51" s="1" t="s">
        <v>35</v>
      </c>
      <c r="C51" s="1"/>
      <c r="D51" s="1"/>
      <c r="E51" s="1"/>
      <c r="F51" s="1"/>
      <c r="G51" s="1"/>
    </row>
    <row r="52" spans="2:7" ht="17.25" customHeight="1">
      <c r="B52" s="1" t="s">
        <v>14</v>
      </c>
      <c r="C52" s="7"/>
      <c r="D52" s="7"/>
      <c r="E52" s="4"/>
      <c r="F52" s="4"/>
      <c r="G52" s="4"/>
    </row>
    <row r="53" spans="2:7" ht="18">
      <c r="B53" s="47" t="s">
        <v>33</v>
      </c>
      <c r="C53" s="47"/>
      <c r="D53" s="47"/>
      <c r="E53" s="47"/>
      <c r="F53" s="4"/>
      <c r="G53" s="4"/>
    </row>
    <row r="54" spans="2:7" ht="18">
      <c r="B54" s="47" t="s">
        <v>46</v>
      </c>
      <c r="C54" s="47"/>
      <c r="D54" s="7"/>
      <c r="E54" s="4"/>
      <c r="F54" s="4"/>
      <c r="G54" s="4"/>
    </row>
    <row r="55" ht="12" customHeight="1">
      <c r="B55" s="1"/>
    </row>
    <row r="56" spans="2:7" ht="20.25">
      <c r="B56" s="45" t="s">
        <v>11</v>
      </c>
      <c r="C56" s="45"/>
      <c r="D56" s="45"/>
      <c r="E56" s="45"/>
      <c r="F56" s="45"/>
      <c r="G56" s="45"/>
    </row>
    <row r="57" ht="15.75">
      <c r="G57" s="1" t="s">
        <v>13</v>
      </c>
    </row>
    <row r="58" spans="2:7" ht="19.5" customHeight="1">
      <c r="B58" s="21" t="s">
        <v>3</v>
      </c>
      <c r="C58" s="22" t="s">
        <v>0</v>
      </c>
      <c r="D58" s="21" t="s">
        <v>5</v>
      </c>
      <c r="E58" s="21" t="s">
        <v>36</v>
      </c>
      <c r="F58" s="21" t="s">
        <v>6</v>
      </c>
      <c r="G58" s="21" t="s">
        <v>4</v>
      </c>
    </row>
    <row r="59" spans="2:7" ht="18" customHeight="1">
      <c r="B59" s="8">
        <v>28</v>
      </c>
      <c r="C59" s="2" t="s">
        <v>65</v>
      </c>
      <c r="D59" s="6">
        <v>1</v>
      </c>
      <c r="E59" s="11">
        <v>4200</v>
      </c>
      <c r="F59" s="11">
        <f aca="true" t="shared" si="1" ref="F59:F64">D59*E59</f>
        <v>4200</v>
      </c>
      <c r="G59" s="3"/>
    </row>
    <row r="60" spans="2:7" ht="18" customHeight="1">
      <c r="B60" s="8">
        <v>29</v>
      </c>
      <c r="C60" s="2" t="s">
        <v>67</v>
      </c>
      <c r="D60" s="6">
        <v>1</v>
      </c>
      <c r="E60" s="11">
        <v>15000</v>
      </c>
      <c r="F60" s="11">
        <f t="shared" si="1"/>
        <v>15000</v>
      </c>
      <c r="G60" s="3"/>
    </row>
    <row r="61" spans="2:7" ht="18" customHeight="1">
      <c r="B61" s="8">
        <v>30</v>
      </c>
      <c r="C61" s="2" t="s">
        <v>8</v>
      </c>
      <c r="D61" s="6">
        <v>1</v>
      </c>
      <c r="E61" s="11">
        <v>1550</v>
      </c>
      <c r="F61" s="11">
        <f t="shared" si="1"/>
        <v>1550</v>
      </c>
      <c r="G61" s="3"/>
    </row>
    <row r="62" spans="2:7" ht="18" customHeight="1">
      <c r="B62" s="8">
        <v>31</v>
      </c>
      <c r="C62" s="2" t="s">
        <v>10</v>
      </c>
      <c r="D62" s="6">
        <v>1</v>
      </c>
      <c r="E62" s="11">
        <v>450</v>
      </c>
      <c r="F62" s="11">
        <f t="shared" si="1"/>
        <v>450</v>
      </c>
      <c r="G62" s="3"/>
    </row>
    <row r="63" spans="2:7" ht="18" customHeight="1">
      <c r="B63" s="8">
        <v>32</v>
      </c>
      <c r="C63" s="2" t="s">
        <v>7</v>
      </c>
      <c r="D63" s="6">
        <v>1</v>
      </c>
      <c r="E63" s="11">
        <v>4500</v>
      </c>
      <c r="F63" s="11">
        <f t="shared" si="1"/>
        <v>4500</v>
      </c>
      <c r="G63" s="3"/>
    </row>
    <row r="64" spans="2:7" ht="18" customHeight="1">
      <c r="B64" s="56">
        <v>33</v>
      </c>
      <c r="C64" s="54" t="s">
        <v>66</v>
      </c>
      <c r="D64" s="60">
        <v>1</v>
      </c>
      <c r="E64" s="58">
        <v>55000</v>
      </c>
      <c r="F64" s="62">
        <f t="shared" si="1"/>
        <v>55000</v>
      </c>
      <c r="G64" s="52"/>
    </row>
    <row r="65" spans="2:7" ht="18" customHeight="1">
      <c r="B65" s="57"/>
      <c r="C65" s="55"/>
      <c r="D65" s="61"/>
      <c r="E65" s="59"/>
      <c r="F65" s="63"/>
      <c r="G65" s="53"/>
    </row>
    <row r="66" spans="2:7" ht="18" customHeight="1">
      <c r="B66" s="26">
        <v>34</v>
      </c>
      <c r="C66" s="25" t="s">
        <v>68</v>
      </c>
      <c r="D66" s="6">
        <v>1</v>
      </c>
      <c r="E66" s="12">
        <v>2000</v>
      </c>
      <c r="F66" s="11">
        <f>D66*E66</f>
        <v>2000</v>
      </c>
      <c r="G66" s="3"/>
    </row>
    <row r="67" spans="2:7" ht="18" customHeight="1">
      <c r="B67" s="8">
        <v>35</v>
      </c>
      <c r="C67" s="2" t="s">
        <v>55</v>
      </c>
      <c r="D67" s="6">
        <v>1</v>
      </c>
      <c r="E67" s="12">
        <v>500</v>
      </c>
      <c r="F67" s="11">
        <f aca="true" t="shared" si="2" ref="F67:F74">D67*E67</f>
        <v>500</v>
      </c>
      <c r="G67" s="3"/>
    </row>
    <row r="68" spans="2:7" ht="18" customHeight="1">
      <c r="B68" s="26">
        <v>36</v>
      </c>
      <c r="C68" s="2" t="s">
        <v>21</v>
      </c>
      <c r="D68" s="6">
        <v>1</v>
      </c>
      <c r="E68" s="12">
        <v>80</v>
      </c>
      <c r="F68" s="11">
        <f t="shared" si="2"/>
        <v>80</v>
      </c>
      <c r="G68" s="3"/>
    </row>
    <row r="69" spans="2:7" ht="18" customHeight="1">
      <c r="B69" s="8">
        <v>37</v>
      </c>
      <c r="C69" s="2" t="s">
        <v>58</v>
      </c>
      <c r="D69" s="6">
        <v>1</v>
      </c>
      <c r="E69" s="12">
        <v>750</v>
      </c>
      <c r="F69" s="11">
        <f t="shared" si="2"/>
        <v>750</v>
      </c>
      <c r="G69" s="3"/>
    </row>
    <row r="70" spans="2:7" ht="18" customHeight="1">
      <c r="B70" s="26">
        <v>38</v>
      </c>
      <c r="C70" s="9" t="s">
        <v>19</v>
      </c>
      <c r="D70" s="6">
        <v>1</v>
      </c>
      <c r="E70" s="12">
        <v>650</v>
      </c>
      <c r="F70" s="11">
        <f t="shared" si="2"/>
        <v>650</v>
      </c>
      <c r="G70" s="3"/>
    </row>
    <row r="71" spans="2:7" ht="18" customHeight="1">
      <c r="B71" s="8">
        <v>39</v>
      </c>
      <c r="C71" s="9" t="s">
        <v>20</v>
      </c>
      <c r="D71" s="6">
        <v>1</v>
      </c>
      <c r="E71" s="12">
        <v>850</v>
      </c>
      <c r="F71" s="11">
        <f t="shared" si="2"/>
        <v>850</v>
      </c>
      <c r="G71" s="3"/>
    </row>
    <row r="72" spans="2:7" ht="18" customHeight="1">
      <c r="B72" s="26">
        <v>40</v>
      </c>
      <c r="C72" s="9" t="s">
        <v>43</v>
      </c>
      <c r="D72" s="6">
        <v>1</v>
      </c>
      <c r="E72" s="12">
        <v>1500</v>
      </c>
      <c r="F72" s="11">
        <f t="shared" si="2"/>
        <v>1500</v>
      </c>
      <c r="G72" s="3"/>
    </row>
    <row r="73" spans="2:7" ht="18" customHeight="1">
      <c r="B73" s="8">
        <v>41</v>
      </c>
      <c r="C73" s="9" t="s">
        <v>60</v>
      </c>
      <c r="D73" s="6">
        <v>1</v>
      </c>
      <c r="E73" s="12">
        <v>3000</v>
      </c>
      <c r="F73" s="11">
        <f t="shared" si="2"/>
        <v>3000</v>
      </c>
      <c r="G73" s="3"/>
    </row>
    <row r="74" spans="2:7" ht="18" customHeight="1">
      <c r="B74" s="26">
        <v>42</v>
      </c>
      <c r="C74" s="9" t="s">
        <v>9</v>
      </c>
      <c r="D74" s="6">
        <v>1</v>
      </c>
      <c r="E74" s="12">
        <v>550</v>
      </c>
      <c r="F74" s="11">
        <f t="shared" si="2"/>
        <v>550</v>
      </c>
      <c r="G74" s="3"/>
    </row>
    <row r="75" spans="2:7" ht="31.5" customHeight="1">
      <c r="B75" s="8">
        <v>43</v>
      </c>
      <c r="C75" s="23" t="s">
        <v>64</v>
      </c>
      <c r="D75" s="6">
        <v>1</v>
      </c>
      <c r="E75" s="12">
        <v>45000</v>
      </c>
      <c r="F75" s="11">
        <f aca="true" t="shared" si="3" ref="F75:F80">D75*E75</f>
        <v>45000</v>
      </c>
      <c r="G75" s="24"/>
    </row>
    <row r="76" spans="2:7" ht="18" customHeight="1">
      <c r="B76" s="8">
        <v>44</v>
      </c>
      <c r="C76" s="9" t="s">
        <v>59</v>
      </c>
      <c r="D76" s="6">
        <v>1</v>
      </c>
      <c r="E76" s="12">
        <v>85000</v>
      </c>
      <c r="F76" s="11">
        <f t="shared" si="3"/>
        <v>85000</v>
      </c>
      <c r="G76" s="3"/>
    </row>
    <row r="77" spans="2:7" ht="18" customHeight="1">
      <c r="B77" s="8">
        <v>45</v>
      </c>
      <c r="C77" s="9" t="s">
        <v>28</v>
      </c>
      <c r="D77" s="6">
        <v>1</v>
      </c>
      <c r="E77" s="12">
        <v>450</v>
      </c>
      <c r="F77" s="11">
        <f t="shared" si="3"/>
        <v>450</v>
      </c>
      <c r="G77" s="3"/>
    </row>
    <row r="78" spans="2:7" ht="18" customHeight="1">
      <c r="B78" s="8">
        <v>46</v>
      </c>
      <c r="C78" s="9" t="s">
        <v>51</v>
      </c>
      <c r="D78" s="6">
        <v>1</v>
      </c>
      <c r="E78" s="12">
        <v>350</v>
      </c>
      <c r="F78" s="11">
        <f t="shared" si="3"/>
        <v>350</v>
      </c>
      <c r="G78" s="3"/>
    </row>
    <row r="79" spans="2:7" ht="18" customHeight="1">
      <c r="B79" s="8">
        <v>47</v>
      </c>
      <c r="C79" s="9" t="s">
        <v>39</v>
      </c>
      <c r="D79" s="6">
        <v>1</v>
      </c>
      <c r="E79" s="12">
        <v>4200</v>
      </c>
      <c r="F79" s="11">
        <f t="shared" si="3"/>
        <v>4200</v>
      </c>
      <c r="G79" s="3"/>
    </row>
    <row r="80" spans="2:7" ht="18" customHeight="1">
      <c r="B80" s="8">
        <v>48</v>
      </c>
      <c r="C80" s="2" t="s">
        <v>63</v>
      </c>
      <c r="D80" s="6">
        <v>1</v>
      </c>
      <c r="E80" s="12">
        <v>6300</v>
      </c>
      <c r="F80" s="11">
        <f t="shared" si="3"/>
        <v>6300</v>
      </c>
      <c r="G80" s="3"/>
    </row>
    <row r="81" spans="2:7" ht="15.75">
      <c r="B81" s="41" t="s">
        <v>38</v>
      </c>
      <c r="C81" s="42"/>
      <c r="D81" s="42"/>
      <c r="E81" s="43"/>
      <c r="F81" s="10">
        <f>SUM(F59:F80)</f>
        <v>231880</v>
      </c>
      <c r="G81" s="3"/>
    </row>
    <row r="82" spans="2:7" ht="15.75">
      <c r="B82" s="49" t="s">
        <v>62</v>
      </c>
      <c r="C82" s="50"/>
      <c r="D82" s="50"/>
      <c r="E82" s="51"/>
      <c r="F82" s="10">
        <f>F39+F81</f>
        <v>309180</v>
      </c>
      <c r="G82" s="3"/>
    </row>
    <row r="83" spans="2:7" ht="15.75">
      <c r="B83" s="16"/>
      <c r="C83" s="17"/>
      <c r="D83" s="13"/>
      <c r="E83" s="18"/>
      <c r="F83" s="18">
        <f>F82*17%</f>
        <v>52560.600000000006</v>
      </c>
      <c r="G83" s="5"/>
    </row>
    <row r="84" spans="2:7" ht="15.75">
      <c r="B84" s="5"/>
      <c r="C84" s="15" t="s">
        <v>47</v>
      </c>
      <c r="D84" s="13"/>
      <c r="E84" s="13"/>
      <c r="F84" s="27">
        <f>SUM(F82:F83)</f>
        <v>361740.6</v>
      </c>
      <c r="G84" s="5"/>
    </row>
    <row r="85" spans="3:7" ht="15.75">
      <c r="C85" s="15" t="s">
        <v>48</v>
      </c>
      <c r="D85" s="13"/>
      <c r="E85" s="13"/>
      <c r="F85" s="14"/>
      <c r="G85" s="5"/>
    </row>
    <row r="86" spans="3:7" ht="15.75">
      <c r="C86" s="48" t="s">
        <v>49</v>
      </c>
      <c r="D86" s="48"/>
      <c r="E86" s="48"/>
      <c r="F86" s="48"/>
      <c r="G86" s="48"/>
    </row>
    <row r="87" spans="3:7" ht="15.75">
      <c r="C87" s="15"/>
      <c r="D87" s="15"/>
      <c r="E87" s="15"/>
      <c r="F87" s="15"/>
      <c r="G87" s="15"/>
    </row>
    <row r="88" spans="3:7" ht="15.75">
      <c r="C88" s="15"/>
      <c r="D88" s="15"/>
      <c r="E88" s="15"/>
      <c r="F88" s="15"/>
      <c r="G88" s="15"/>
    </row>
    <row r="89" spans="3:7" ht="15.75">
      <c r="C89" s="15"/>
      <c r="D89" s="15"/>
      <c r="E89" s="15"/>
      <c r="F89" s="15"/>
      <c r="G89" s="15"/>
    </row>
  </sheetData>
  <sheetProtection/>
  <mergeCells count="25">
    <mergeCell ref="C86:G86"/>
    <mergeCell ref="B50:G50"/>
    <mergeCell ref="B53:E53"/>
    <mergeCell ref="B54:C54"/>
    <mergeCell ref="B56:G56"/>
    <mergeCell ref="C64:C65"/>
    <mergeCell ref="B64:B65"/>
    <mergeCell ref="E64:E65"/>
    <mergeCell ref="D64:D65"/>
    <mergeCell ref="F64:F65"/>
    <mergeCell ref="C42:G42"/>
    <mergeCell ref="B47:G47"/>
    <mergeCell ref="B81:E81"/>
    <mergeCell ref="B82:E82"/>
    <mergeCell ref="B48:G48"/>
    <mergeCell ref="B49:G49"/>
    <mergeCell ref="G64:G65"/>
    <mergeCell ref="B39:E39"/>
    <mergeCell ref="B1:G1"/>
    <mergeCell ref="B10:G10"/>
    <mergeCell ref="B2:G2"/>
    <mergeCell ref="B8:C8"/>
    <mergeCell ref="B4:G4"/>
    <mergeCell ref="B7:E7"/>
    <mergeCell ref="B3:G3"/>
  </mergeCells>
  <printOptions/>
  <pageMargins left="0.11811023622047245" right="0.11811023622047245" top="0.11811023622047245" bottom="0.5118110236220472" header="0.31" footer="0.5118110236220472"/>
  <pageSetup horizontalDpi="180" verticalDpi="180" orientation="portrait" paperSize="9" scale="86" r:id="rId2"/>
  <headerFooter alignWithMargins="0">
    <oddFooter>&amp;CPage &amp;P</oddFooter>
  </headerFooter>
  <rowBreaks count="1" manualBreakCount="1">
    <brk id="4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G25"/>
  <sheetViews>
    <sheetView view="pageBreakPreview" zoomScaleSheetLayoutView="100" zoomScalePageLayoutView="0" workbookViewId="0" topLeftCell="A4">
      <selection activeCell="F7" sqref="F7"/>
    </sheetView>
  </sheetViews>
  <sheetFormatPr defaultColWidth="11.421875" defaultRowHeight="12.75"/>
  <cols>
    <col min="1" max="1" width="1.57421875" style="0" customWidth="1"/>
    <col min="2" max="2" width="4.140625" style="0" customWidth="1"/>
    <col min="3" max="3" width="34.8515625" style="0" customWidth="1"/>
    <col min="4" max="4" width="7.00390625" style="0" customWidth="1"/>
    <col min="5" max="5" width="19.8515625" style="0" customWidth="1"/>
    <col min="6" max="6" width="24.28125" style="0" customWidth="1"/>
    <col min="7" max="7" width="21.140625" style="0" customWidth="1"/>
  </cols>
  <sheetData>
    <row r="1" spans="2:7" ht="18.75">
      <c r="B1" s="44" t="s">
        <v>1</v>
      </c>
      <c r="C1" s="44"/>
      <c r="D1" s="44"/>
      <c r="E1" s="44"/>
      <c r="F1" s="44"/>
      <c r="G1" s="44"/>
    </row>
    <row r="2" spans="2:7" ht="18" customHeight="1">
      <c r="B2" s="46" t="s">
        <v>12</v>
      </c>
      <c r="C2" s="46"/>
      <c r="D2" s="46"/>
      <c r="E2" s="46"/>
      <c r="F2" s="46"/>
      <c r="G2" s="46"/>
    </row>
    <row r="3" spans="2:7" ht="18" customHeight="1">
      <c r="B3" s="46" t="s">
        <v>2</v>
      </c>
      <c r="C3" s="46"/>
      <c r="D3" s="46"/>
      <c r="E3" s="46"/>
      <c r="F3" s="46"/>
      <c r="G3" s="46"/>
    </row>
    <row r="4" spans="2:7" ht="18" customHeight="1">
      <c r="B4" s="47" t="s">
        <v>74</v>
      </c>
      <c r="C4" s="47"/>
      <c r="D4" s="47"/>
      <c r="E4" s="47"/>
      <c r="F4" s="47"/>
      <c r="G4" s="47"/>
    </row>
    <row r="5" spans="2:7" ht="17.25" customHeight="1">
      <c r="B5" s="1" t="s">
        <v>14</v>
      </c>
      <c r="C5" s="7"/>
      <c r="D5" s="7"/>
      <c r="E5" s="4"/>
      <c r="F5" s="4"/>
      <c r="G5" s="4"/>
    </row>
    <row r="6" spans="2:7" ht="18">
      <c r="B6" s="47" t="s">
        <v>33</v>
      </c>
      <c r="C6" s="47"/>
      <c r="D6" s="47"/>
      <c r="E6" s="47"/>
      <c r="F6" s="4"/>
      <c r="G6" s="4"/>
    </row>
    <row r="7" spans="2:7" ht="18">
      <c r="B7" s="47" t="s">
        <v>46</v>
      </c>
      <c r="C7" s="47"/>
      <c r="D7" s="7"/>
      <c r="E7" s="4"/>
      <c r="F7" s="4"/>
      <c r="G7" s="4"/>
    </row>
    <row r="8" ht="12" customHeight="1">
      <c r="B8" s="1"/>
    </row>
    <row r="9" spans="2:7" ht="20.25">
      <c r="B9" s="45" t="s">
        <v>11</v>
      </c>
      <c r="C9" s="45"/>
      <c r="D9" s="45"/>
      <c r="E9" s="45"/>
      <c r="F9" s="45"/>
      <c r="G9" s="45"/>
    </row>
    <row r="10" ht="15.75">
      <c r="G10" s="1" t="s">
        <v>13</v>
      </c>
    </row>
    <row r="11" spans="2:7" ht="19.5" customHeight="1">
      <c r="B11" s="21" t="s">
        <v>3</v>
      </c>
      <c r="C11" s="22" t="s">
        <v>0</v>
      </c>
      <c r="D11" s="21" t="s">
        <v>5</v>
      </c>
      <c r="E11" s="21" t="s">
        <v>36</v>
      </c>
      <c r="F11" s="21" t="s">
        <v>6</v>
      </c>
      <c r="G11" s="21" t="s">
        <v>4</v>
      </c>
    </row>
    <row r="12" spans="2:7" ht="18" customHeight="1">
      <c r="B12" s="30">
        <v>1</v>
      </c>
      <c r="C12" s="31" t="s">
        <v>67</v>
      </c>
      <c r="D12" s="32">
        <v>1</v>
      </c>
      <c r="E12" s="33">
        <v>15000</v>
      </c>
      <c r="F12" s="33">
        <f>D12*E12</f>
        <v>15000</v>
      </c>
      <c r="G12" s="3"/>
    </row>
    <row r="13" spans="2:7" ht="18" customHeight="1">
      <c r="B13" s="66">
        <v>2</v>
      </c>
      <c r="C13" s="64" t="s">
        <v>66</v>
      </c>
      <c r="D13" s="70">
        <v>1</v>
      </c>
      <c r="E13" s="68">
        <v>55000</v>
      </c>
      <c r="F13" s="68">
        <f>D13*E13</f>
        <v>55000</v>
      </c>
      <c r="G13" s="52"/>
    </row>
    <row r="14" spans="2:7" ht="18" customHeight="1">
      <c r="B14" s="67"/>
      <c r="C14" s="65"/>
      <c r="D14" s="71"/>
      <c r="E14" s="69"/>
      <c r="F14" s="69"/>
      <c r="G14" s="53"/>
    </row>
    <row r="15" spans="2:7" ht="31.5" customHeight="1">
      <c r="B15" s="30">
        <v>3</v>
      </c>
      <c r="C15" s="34" t="s">
        <v>64</v>
      </c>
      <c r="D15" s="32">
        <v>1</v>
      </c>
      <c r="E15" s="36">
        <v>45000</v>
      </c>
      <c r="F15" s="37">
        <f>D15*E15</f>
        <v>45000</v>
      </c>
      <c r="G15" s="24"/>
    </row>
    <row r="16" spans="2:7" ht="18" customHeight="1">
      <c r="B16" s="30">
        <v>4</v>
      </c>
      <c r="C16" s="31" t="s">
        <v>63</v>
      </c>
      <c r="D16" s="32">
        <v>1</v>
      </c>
      <c r="E16" s="35">
        <v>6300</v>
      </c>
      <c r="F16" s="33">
        <f>D16*E16</f>
        <v>6300</v>
      </c>
      <c r="G16" s="3"/>
    </row>
    <row r="17" spans="2:7" ht="15.75">
      <c r="B17" s="72" t="s">
        <v>69</v>
      </c>
      <c r="C17" s="72"/>
      <c r="D17" s="72"/>
      <c r="E17" s="72"/>
      <c r="F17" s="10">
        <f>SUM(F12:F16)</f>
        <v>121300</v>
      </c>
      <c r="G17" s="28"/>
    </row>
    <row r="18" spans="2:7" ht="15.75">
      <c r="B18" s="72" t="s">
        <v>70</v>
      </c>
      <c r="C18" s="72"/>
      <c r="D18" s="72"/>
      <c r="E18" s="72"/>
      <c r="F18" s="10">
        <f>F17*17%</f>
        <v>20621</v>
      </c>
      <c r="G18" s="5"/>
    </row>
    <row r="19" spans="2:7" ht="15.75">
      <c r="B19" s="72" t="s">
        <v>71</v>
      </c>
      <c r="C19" s="72"/>
      <c r="D19" s="72"/>
      <c r="E19" s="72"/>
      <c r="F19" s="29">
        <f>SUM(F17:F18)</f>
        <v>141921</v>
      </c>
      <c r="G19" s="5"/>
    </row>
    <row r="20" spans="2:7" ht="15.75">
      <c r="B20" s="5"/>
      <c r="C20" s="15" t="s">
        <v>47</v>
      </c>
      <c r="D20" s="13"/>
      <c r="E20" s="13"/>
      <c r="F20" s="27"/>
      <c r="G20" s="5"/>
    </row>
    <row r="21" spans="3:7" ht="15.75">
      <c r="C21" s="15" t="s">
        <v>48</v>
      </c>
      <c r="D21" s="13"/>
      <c r="E21" s="13"/>
      <c r="F21" s="14"/>
      <c r="G21" s="5"/>
    </row>
    <row r="22" spans="3:7" ht="15.75">
      <c r="C22" s="48" t="s">
        <v>49</v>
      </c>
      <c r="D22" s="48"/>
      <c r="E22" s="48"/>
      <c r="F22" s="48"/>
      <c r="G22" s="48"/>
    </row>
    <row r="23" spans="3:7" ht="15.75">
      <c r="C23" s="15"/>
      <c r="D23" s="15"/>
      <c r="E23" s="15"/>
      <c r="F23" s="15"/>
      <c r="G23" s="15"/>
    </row>
    <row r="24" spans="3:7" ht="15.75">
      <c r="C24" s="15"/>
      <c r="D24" s="15"/>
      <c r="E24" s="15"/>
      <c r="F24" s="15"/>
      <c r="G24" s="15"/>
    </row>
    <row r="25" spans="3:7" ht="15.75">
      <c r="C25" s="15"/>
      <c r="D25" s="15"/>
      <c r="E25" s="15"/>
      <c r="F25" s="15"/>
      <c r="G25" s="15"/>
    </row>
  </sheetData>
  <sheetProtection/>
  <mergeCells count="17">
    <mergeCell ref="B18:E18"/>
    <mergeCell ref="B19:E19"/>
    <mergeCell ref="B1:G1"/>
    <mergeCell ref="B17:E17"/>
    <mergeCell ref="B2:G2"/>
    <mergeCell ref="B3:G3"/>
    <mergeCell ref="G13:G14"/>
    <mergeCell ref="C22:G22"/>
    <mergeCell ref="B4:G4"/>
    <mergeCell ref="B6:E6"/>
    <mergeCell ref="B7:C7"/>
    <mergeCell ref="B9:G9"/>
    <mergeCell ref="C13:C14"/>
    <mergeCell ref="B13:B14"/>
    <mergeCell ref="E13:E14"/>
    <mergeCell ref="D13:D14"/>
    <mergeCell ref="F13:F14"/>
  </mergeCells>
  <printOptions/>
  <pageMargins left="0.11811023622047245" right="0.11811023622047245" top="0.11811023622047245" bottom="0.5118110236220472" header="0.31" footer="0.5118110236220472"/>
  <pageSetup horizontalDpi="180" verticalDpi="180" orientation="portrait" paperSize="9" scale="86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G25"/>
  <sheetViews>
    <sheetView tabSelected="1" view="pageBreakPreview" zoomScaleSheetLayoutView="100" zoomScalePageLayoutView="0" workbookViewId="0" topLeftCell="A1">
      <selection activeCell="B1" sqref="B1:G27"/>
    </sheetView>
  </sheetViews>
  <sheetFormatPr defaultColWidth="11.421875" defaultRowHeight="12.75"/>
  <cols>
    <col min="1" max="1" width="1.57421875" style="0" customWidth="1"/>
    <col min="2" max="2" width="4.140625" style="0" customWidth="1"/>
    <col min="3" max="3" width="34.8515625" style="0" customWidth="1"/>
    <col min="4" max="4" width="7.00390625" style="0" customWidth="1"/>
    <col min="5" max="5" width="19.8515625" style="0" customWidth="1"/>
    <col min="6" max="6" width="24.28125" style="0" customWidth="1"/>
    <col min="7" max="7" width="21.140625" style="0" customWidth="1"/>
  </cols>
  <sheetData>
    <row r="1" spans="2:7" ht="18.75">
      <c r="B1" s="44" t="s">
        <v>1</v>
      </c>
      <c r="C1" s="44"/>
      <c r="D1" s="44"/>
      <c r="E1" s="44"/>
      <c r="F1" s="44"/>
      <c r="G1" s="44"/>
    </row>
    <row r="2" spans="2:7" ht="18" customHeight="1">
      <c r="B2" s="46" t="s">
        <v>12</v>
      </c>
      <c r="C2" s="46"/>
      <c r="D2" s="46"/>
      <c r="E2" s="46"/>
      <c r="F2" s="46"/>
      <c r="G2" s="46"/>
    </row>
    <row r="3" spans="2:7" ht="18" customHeight="1">
      <c r="B3" s="46" t="s">
        <v>2</v>
      </c>
      <c r="C3" s="46"/>
      <c r="D3" s="46"/>
      <c r="E3" s="46"/>
      <c r="F3" s="46"/>
      <c r="G3" s="46"/>
    </row>
    <row r="4" spans="2:7" ht="18" customHeight="1">
      <c r="B4" s="47" t="s">
        <v>74</v>
      </c>
      <c r="C4" s="47"/>
      <c r="D4" s="47"/>
      <c r="E4" s="47"/>
      <c r="F4" s="47"/>
      <c r="G4" s="47"/>
    </row>
    <row r="5" spans="2:7" ht="17.25" customHeight="1">
      <c r="B5" s="1" t="s">
        <v>14</v>
      </c>
      <c r="C5" s="7"/>
      <c r="D5" s="7"/>
      <c r="E5" s="4"/>
      <c r="F5" s="4"/>
      <c r="G5" s="4"/>
    </row>
    <row r="6" spans="2:7" ht="18">
      <c r="B6" s="47" t="s">
        <v>33</v>
      </c>
      <c r="C6" s="47"/>
      <c r="D6" s="47"/>
      <c r="E6" s="47"/>
      <c r="F6" s="4"/>
      <c r="G6" s="4"/>
    </row>
    <row r="7" spans="2:7" ht="18">
      <c r="B7" s="47" t="s">
        <v>46</v>
      </c>
      <c r="C7" s="47"/>
      <c r="D7" s="7"/>
      <c r="E7" s="4"/>
      <c r="F7" s="4"/>
      <c r="G7" s="4"/>
    </row>
    <row r="8" ht="12" customHeight="1">
      <c r="B8" s="1"/>
    </row>
    <row r="9" spans="2:7" ht="20.25">
      <c r="B9" s="45" t="s">
        <v>11</v>
      </c>
      <c r="C9" s="45"/>
      <c r="D9" s="45"/>
      <c r="E9" s="45"/>
      <c r="F9" s="45"/>
      <c r="G9" s="45"/>
    </row>
    <row r="10" ht="15.75">
      <c r="G10" s="1" t="s">
        <v>13</v>
      </c>
    </row>
    <row r="11" spans="2:7" ht="24" customHeight="1">
      <c r="B11" s="21" t="s">
        <v>3</v>
      </c>
      <c r="C11" s="22" t="s">
        <v>0</v>
      </c>
      <c r="D11" s="21" t="s">
        <v>5</v>
      </c>
      <c r="E11" s="21" t="s">
        <v>36</v>
      </c>
      <c r="F11" s="21" t="s">
        <v>6</v>
      </c>
      <c r="G11" s="21" t="s">
        <v>4</v>
      </c>
    </row>
    <row r="12" spans="2:7" ht="34.5" customHeight="1">
      <c r="B12" s="30">
        <v>1</v>
      </c>
      <c r="C12" s="38" t="s">
        <v>72</v>
      </c>
      <c r="D12" s="40">
        <v>1</v>
      </c>
      <c r="E12" s="33"/>
      <c r="F12" s="33"/>
      <c r="G12" s="3"/>
    </row>
    <row r="13" spans="2:7" ht="34.5" customHeight="1">
      <c r="B13" s="66">
        <v>2</v>
      </c>
      <c r="C13" s="77" t="s">
        <v>66</v>
      </c>
      <c r="D13" s="79">
        <v>1</v>
      </c>
      <c r="E13" s="68"/>
      <c r="F13" s="68"/>
      <c r="G13" s="52"/>
    </row>
    <row r="14" spans="2:7" ht="34.5" customHeight="1">
      <c r="B14" s="67"/>
      <c r="C14" s="78"/>
      <c r="D14" s="80"/>
      <c r="E14" s="69"/>
      <c r="F14" s="69"/>
      <c r="G14" s="53"/>
    </row>
    <row r="15" spans="2:7" ht="34.5" customHeight="1">
      <c r="B15" s="30">
        <v>3</v>
      </c>
      <c r="C15" s="39" t="s">
        <v>64</v>
      </c>
      <c r="D15" s="40">
        <v>1</v>
      </c>
      <c r="E15" s="36"/>
      <c r="F15" s="37"/>
      <c r="G15" s="24"/>
    </row>
    <row r="16" spans="2:7" ht="34.5" customHeight="1">
      <c r="B16" s="30">
        <v>4</v>
      </c>
      <c r="C16" s="38" t="s">
        <v>63</v>
      </c>
      <c r="D16" s="40">
        <v>1</v>
      </c>
      <c r="E16" s="35"/>
      <c r="F16" s="33"/>
      <c r="G16" s="3"/>
    </row>
    <row r="17" spans="2:7" ht="26.25" customHeight="1">
      <c r="B17" s="72" t="s">
        <v>69</v>
      </c>
      <c r="C17" s="72"/>
      <c r="D17" s="72"/>
      <c r="E17" s="72"/>
      <c r="F17" s="73"/>
      <c r="G17" s="74"/>
    </row>
    <row r="18" spans="2:7" ht="26.25" customHeight="1">
      <c r="B18" s="72" t="s">
        <v>70</v>
      </c>
      <c r="C18" s="72"/>
      <c r="D18" s="72"/>
      <c r="E18" s="72"/>
      <c r="F18" s="75"/>
      <c r="G18" s="75"/>
    </row>
    <row r="19" spans="2:7" ht="26.25" customHeight="1">
      <c r="B19" s="72" t="s">
        <v>71</v>
      </c>
      <c r="C19" s="72"/>
      <c r="D19" s="72"/>
      <c r="E19" s="72"/>
      <c r="F19" s="76"/>
      <c r="G19" s="76"/>
    </row>
    <row r="20" spans="2:7" ht="15.75">
      <c r="B20" s="5"/>
      <c r="C20" s="15" t="s">
        <v>47</v>
      </c>
      <c r="D20" s="13"/>
      <c r="E20" s="13"/>
      <c r="F20" s="27"/>
      <c r="G20" s="5"/>
    </row>
    <row r="21" spans="3:7" ht="15.75">
      <c r="C21" s="15" t="s">
        <v>48</v>
      </c>
      <c r="D21" s="13"/>
      <c r="E21" s="13"/>
      <c r="F21" s="14"/>
      <c r="G21" s="5"/>
    </row>
    <row r="22" spans="3:7" ht="15.75">
      <c r="C22" s="48" t="s">
        <v>49</v>
      </c>
      <c r="D22" s="48"/>
      <c r="E22" s="48"/>
      <c r="F22" s="48"/>
      <c r="G22" s="48"/>
    </row>
    <row r="23" spans="3:7" ht="15.75">
      <c r="C23" s="15"/>
      <c r="D23" s="15"/>
      <c r="E23" s="15"/>
      <c r="F23" s="15"/>
      <c r="G23" s="15"/>
    </row>
    <row r="24" spans="3:7" ht="15.75">
      <c r="C24" s="15"/>
      <c r="D24" s="15"/>
      <c r="E24" s="15"/>
      <c r="F24" s="15"/>
      <c r="G24" s="15"/>
    </row>
    <row r="25" spans="3:7" ht="15.75">
      <c r="C25" s="15"/>
      <c r="D25" s="15"/>
      <c r="E25" s="15"/>
      <c r="F25" s="15"/>
      <c r="G25" s="15"/>
    </row>
  </sheetData>
  <sheetProtection/>
  <mergeCells count="20">
    <mergeCell ref="B1:G1"/>
    <mergeCell ref="B2:G2"/>
    <mergeCell ref="B3:G3"/>
    <mergeCell ref="B4:G4"/>
    <mergeCell ref="B6:E6"/>
    <mergeCell ref="B7:C7"/>
    <mergeCell ref="B9:G9"/>
    <mergeCell ref="B13:B14"/>
    <mergeCell ref="C13:C14"/>
    <mergeCell ref="D13:D14"/>
    <mergeCell ref="E13:E14"/>
    <mergeCell ref="F13:F14"/>
    <mergeCell ref="G13:G14"/>
    <mergeCell ref="C22:G22"/>
    <mergeCell ref="B17:E17"/>
    <mergeCell ref="F17:G17"/>
    <mergeCell ref="B18:E18"/>
    <mergeCell ref="F18:G18"/>
    <mergeCell ref="B19:E19"/>
    <mergeCell ref="F19:G19"/>
  </mergeCells>
  <printOptions/>
  <pageMargins left="0.11811023622047245" right="0.11811023622047245" top="0.11811023622047245" bottom="0.5118110236220472" header="0.31" footer="0.5118110236220472"/>
  <pageSetup horizontalDpi="180" verticalDpi="180" orientation="portrait" paperSize="9" scale="86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G26"/>
  <sheetViews>
    <sheetView view="pageBreakPreview" zoomScaleSheetLayoutView="100" zoomScalePageLayoutView="0" workbookViewId="0" topLeftCell="A14">
      <selection activeCell="E21" sqref="E21"/>
    </sheetView>
  </sheetViews>
  <sheetFormatPr defaultColWidth="11.421875" defaultRowHeight="12.75"/>
  <cols>
    <col min="1" max="1" width="1.57421875" style="0" customWidth="1"/>
    <col min="2" max="2" width="4.140625" style="0" customWidth="1"/>
    <col min="3" max="3" width="34.8515625" style="0" customWidth="1"/>
    <col min="4" max="4" width="7.00390625" style="0" customWidth="1"/>
    <col min="5" max="5" width="19.8515625" style="0" customWidth="1"/>
    <col min="6" max="6" width="24.28125" style="0" customWidth="1"/>
    <col min="7" max="7" width="21.140625" style="0" customWidth="1"/>
  </cols>
  <sheetData>
    <row r="1" spans="2:7" ht="18.75">
      <c r="B1" s="44" t="s">
        <v>1</v>
      </c>
      <c r="C1" s="44"/>
      <c r="D1" s="44"/>
      <c r="E1" s="44"/>
      <c r="F1" s="44"/>
      <c r="G1" s="44"/>
    </row>
    <row r="2" spans="2:7" ht="18" customHeight="1">
      <c r="B2" s="46" t="s">
        <v>12</v>
      </c>
      <c r="C2" s="46"/>
      <c r="D2" s="46"/>
      <c r="E2" s="46"/>
      <c r="F2" s="46"/>
      <c r="G2" s="46"/>
    </row>
    <row r="3" spans="2:7" ht="18" customHeight="1">
      <c r="B3" s="46" t="s">
        <v>2</v>
      </c>
      <c r="C3" s="46"/>
      <c r="D3" s="46"/>
      <c r="E3" s="46"/>
      <c r="F3" s="46"/>
      <c r="G3" s="46"/>
    </row>
    <row r="4" spans="2:7" ht="18" customHeight="1">
      <c r="B4" s="47" t="s">
        <v>34</v>
      </c>
      <c r="C4" s="47"/>
      <c r="D4" s="47"/>
      <c r="E4" s="47"/>
      <c r="F4" s="47"/>
      <c r="G4" s="47"/>
    </row>
    <row r="5" spans="2:7" ht="18" customHeight="1">
      <c r="B5" s="1" t="s">
        <v>35</v>
      </c>
      <c r="C5" s="1"/>
      <c r="D5" s="1"/>
      <c r="E5" s="1"/>
      <c r="F5" s="1"/>
      <c r="G5" s="1"/>
    </row>
    <row r="6" spans="2:7" ht="17.25" customHeight="1">
      <c r="B6" s="1" t="s">
        <v>14</v>
      </c>
      <c r="C6" s="7"/>
      <c r="D6" s="7"/>
      <c r="E6" s="4"/>
      <c r="F6" s="4"/>
      <c r="G6" s="4"/>
    </row>
    <row r="7" spans="2:7" ht="18">
      <c r="B7" s="47" t="s">
        <v>33</v>
      </c>
      <c r="C7" s="47"/>
      <c r="D7" s="47"/>
      <c r="E7" s="47"/>
      <c r="F7" s="4"/>
      <c r="G7" s="4"/>
    </row>
    <row r="8" spans="2:7" ht="18">
      <c r="B8" s="47" t="s">
        <v>46</v>
      </c>
      <c r="C8" s="47"/>
      <c r="D8" s="7"/>
      <c r="E8" s="4"/>
      <c r="F8" s="4"/>
      <c r="G8" s="4"/>
    </row>
    <row r="9" ht="12" customHeight="1">
      <c r="B9" s="1"/>
    </row>
    <row r="10" spans="2:7" ht="20.25">
      <c r="B10" s="45" t="s">
        <v>11</v>
      </c>
      <c r="C10" s="45"/>
      <c r="D10" s="45"/>
      <c r="E10" s="45"/>
      <c r="F10" s="45"/>
      <c r="G10" s="45"/>
    </row>
    <row r="11" ht="15.75">
      <c r="G11" s="1" t="s">
        <v>13</v>
      </c>
    </row>
    <row r="12" spans="2:7" ht="24" customHeight="1">
      <c r="B12" s="21" t="s">
        <v>3</v>
      </c>
      <c r="C12" s="22" t="s">
        <v>0</v>
      </c>
      <c r="D12" s="21" t="s">
        <v>5</v>
      </c>
      <c r="E12" s="21" t="s">
        <v>36</v>
      </c>
      <c r="F12" s="21" t="s">
        <v>6</v>
      </c>
      <c r="G12" s="21" t="s">
        <v>4</v>
      </c>
    </row>
    <row r="13" spans="2:7" ht="34.5" customHeight="1">
      <c r="B13" s="30">
        <v>1</v>
      </c>
      <c r="C13" s="38" t="s">
        <v>72</v>
      </c>
      <c r="D13" s="40">
        <v>1</v>
      </c>
      <c r="E13" s="33">
        <v>15000</v>
      </c>
      <c r="F13" s="33">
        <f>E13*D13</f>
        <v>15000</v>
      </c>
      <c r="G13" s="3"/>
    </row>
    <row r="14" spans="2:7" ht="34.5" customHeight="1">
      <c r="B14" s="66">
        <v>2</v>
      </c>
      <c r="C14" s="77" t="s">
        <v>66</v>
      </c>
      <c r="D14" s="79">
        <v>1</v>
      </c>
      <c r="E14" s="68">
        <v>55000</v>
      </c>
      <c r="F14" s="68">
        <f>D14*E14</f>
        <v>55000</v>
      </c>
      <c r="G14" s="52"/>
    </row>
    <row r="15" spans="2:7" ht="34.5" customHeight="1">
      <c r="B15" s="67"/>
      <c r="C15" s="78"/>
      <c r="D15" s="80"/>
      <c r="E15" s="69"/>
      <c r="F15" s="69"/>
      <c r="G15" s="53"/>
    </row>
    <row r="16" spans="2:7" ht="34.5" customHeight="1">
      <c r="B16" s="30">
        <v>3</v>
      </c>
      <c r="C16" s="39" t="s">
        <v>64</v>
      </c>
      <c r="D16" s="40">
        <v>1</v>
      </c>
      <c r="E16" s="36">
        <v>45000</v>
      </c>
      <c r="F16" s="37">
        <f>D16*E16</f>
        <v>45000</v>
      </c>
      <c r="G16" s="24"/>
    </row>
    <row r="17" spans="2:7" ht="34.5" customHeight="1">
      <c r="B17" s="30">
        <v>4</v>
      </c>
      <c r="C17" s="38" t="s">
        <v>73</v>
      </c>
      <c r="D17" s="40">
        <v>1</v>
      </c>
      <c r="E17" s="35">
        <v>3000</v>
      </c>
      <c r="F17" s="33">
        <f>D17*E17</f>
        <v>3000</v>
      </c>
      <c r="G17" s="3"/>
    </row>
    <row r="18" spans="2:7" ht="26.25" customHeight="1">
      <c r="B18" s="72" t="s">
        <v>69</v>
      </c>
      <c r="C18" s="72"/>
      <c r="D18" s="72"/>
      <c r="E18" s="72"/>
      <c r="F18" s="73">
        <f>F13+F14+F16+F17</f>
        <v>118000</v>
      </c>
      <c r="G18" s="74"/>
    </row>
    <row r="19" spans="2:7" ht="26.25" customHeight="1">
      <c r="B19" s="72" t="s">
        <v>70</v>
      </c>
      <c r="C19" s="72"/>
      <c r="D19" s="72"/>
      <c r="E19" s="72"/>
      <c r="F19" s="75">
        <f>F18*17%</f>
        <v>20060</v>
      </c>
      <c r="G19" s="75"/>
    </row>
    <row r="20" spans="2:7" ht="26.25" customHeight="1">
      <c r="B20" s="72" t="s">
        <v>71</v>
      </c>
      <c r="C20" s="72"/>
      <c r="D20" s="72"/>
      <c r="E20" s="72"/>
      <c r="F20" s="76">
        <f>F18+F19</f>
        <v>138060</v>
      </c>
      <c r="G20" s="76"/>
    </row>
    <row r="21" spans="2:7" ht="15.75">
      <c r="B21" s="5"/>
      <c r="C21" s="15" t="s">
        <v>47</v>
      </c>
      <c r="D21" s="13"/>
      <c r="E21" s="13"/>
      <c r="F21" s="27"/>
      <c r="G21" s="5"/>
    </row>
    <row r="22" spans="3:7" ht="15.75">
      <c r="C22" s="15" t="s">
        <v>48</v>
      </c>
      <c r="D22" s="13"/>
      <c r="E22" s="13"/>
      <c r="F22" s="14"/>
      <c r="G22" s="5"/>
    </row>
    <row r="23" spans="3:7" ht="15.75">
      <c r="C23" s="48" t="s">
        <v>49</v>
      </c>
      <c r="D23" s="48"/>
      <c r="E23" s="48"/>
      <c r="F23" s="48"/>
      <c r="G23" s="48"/>
    </row>
    <row r="24" spans="3:7" ht="15.75">
      <c r="C24" s="15"/>
      <c r="D24" s="15"/>
      <c r="E24" s="15"/>
      <c r="F24" s="15"/>
      <c r="G24" s="15"/>
    </row>
    <row r="25" spans="3:7" ht="15.75">
      <c r="C25" s="15"/>
      <c r="D25" s="15"/>
      <c r="E25" s="15"/>
      <c r="F25" s="15"/>
      <c r="G25" s="15"/>
    </row>
    <row r="26" spans="3:7" ht="15.75">
      <c r="C26" s="15"/>
      <c r="D26" s="15"/>
      <c r="E26" s="15"/>
      <c r="F26" s="15"/>
      <c r="G26" s="15"/>
    </row>
  </sheetData>
  <sheetProtection/>
  <mergeCells count="20">
    <mergeCell ref="C23:G23"/>
    <mergeCell ref="B4:G4"/>
    <mergeCell ref="B7:E7"/>
    <mergeCell ref="B8:C8"/>
    <mergeCell ref="B10:G10"/>
    <mergeCell ref="C14:C15"/>
    <mergeCell ref="B14:B15"/>
    <mergeCell ref="E14:E15"/>
    <mergeCell ref="D14:D15"/>
    <mergeCell ref="F14:F15"/>
    <mergeCell ref="B20:E20"/>
    <mergeCell ref="F18:G18"/>
    <mergeCell ref="F19:G19"/>
    <mergeCell ref="F20:G20"/>
    <mergeCell ref="B1:G1"/>
    <mergeCell ref="B18:E18"/>
    <mergeCell ref="B2:G2"/>
    <mergeCell ref="B3:G3"/>
    <mergeCell ref="G14:G15"/>
    <mergeCell ref="B19:E19"/>
  </mergeCells>
  <printOptions/>
  <pageMargins left="0.11811023622047245" right="0.11811023622047245" top="0.11811023622047245" bottom="0.5118110236220472" header="0.31" footer="0.5118110236220472"/>
  <pageSetup horizontalDpi="180" verticalDpi="180" orientation="portrait" paperSize="9" scale="8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du Tiaret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</dc:creator>
  <cp:keywords/>
  <dc:description/>
  <cp:lastModifiedBy>Section II</cp:lastModifiedBy>
  <cp:lastPrinted>2013-05-12T08:22:55Z</cp:lastPrinted>
  <dcterms:created xsi:type="dcterms:W3CDTF">2005-05-17T08:13:33Z</dcterms:created>
  <dcterms:modified xsi:type="dcterms:W3CDTF">2013-05-12T08:23:14Z</dcterms:modified>
  <cp:category/>
  <cp:version/>
  <cp:contentType/>
  <cp:contentStatus/>
</cp:coreProperties>
</file>